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<sst xmlns="http://schemas.openxmlformats.org/spreadsheetml/2006/main" count="12" uniqueCount="12">
  <si>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Calcul des données d'allumage</t>
  </si>
  <si>
    <t>Données</t>
  </si>
  <si>
    <t>Valeurs</t>
  </si>
  <si>
    <t>Angle de position du capteur (en degrés)</t>
  </si>
  <si>
    <t>Angle d'avance minimum (en degrés)</t>
  </si>
  <si>
    <t>Vitesse correspondante à l'angle d'avance minimum (en tour.min))</t>
  </si>
  <si>
    <t>Angle d'avance maximum (en degrés)</t>
  </si>
  <si>
    <t>Vitesse correspondante à l'angle d'avance maximum (en tour.min)</t>
  </si>
  <si>
    <t>Valeur V à entrer dans le CDI</t>
  </si>
  <si>
    <t>Valeur B à rentrer dans le CDI</t>
  </si>
  <si>
    <t>Valeur A à entrer dans le CDI</t>
  </si>
  <si>
    <t>Valeur D à entrer dans le CDI (si &gt; à 255 la courbe est impossible) (=255 pour angle max égal a la position du capteur)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</si>
</sst>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1" xfId="0" applyBorder="1" applyAlignment="1">
      <alignment/>
    </xf>
    <xf numFmtId="164" fontId="0" fillId="2" borderId="1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13" sqref="E13"/>
    </sheetView>
  </sheetViews>
  <sheetFormatPr defaultColWidth="12.57421875" defaultRowHeight="12.75"/>
  <cols>
    <col min="1" max="1" width="56.140625" style="0" customWidth="1"/>
    <col min="2" max="2" width="11.8515625" style="0" customWidth="1"/>
    <col min="3" max="3" width="21.421875" style="0" customWidth="1"/>
    <col min="4" max="16384" width="11.8515625" style="0" customWidth="1"/>
  </cols>
  <sheetData>
    <row r="1" spans="1:2" ht="12">
      <c r="A1" s="1" t="s">
        <v>0</v>
      </c>
      <c r="B1" s="1"/>
    </row>
    <row r="2" spans="1:2" ht="12">
      <c r="A2" s="2"/>
      <c r="B2" s="2"/>
    </row>
    <row r="3" spans="1:2" ht="12">
      <c r="A3" s="2" t="s">
        <v>1</v>
      </c>
      <c r="B3" s="2" t="s">
        <v>2</v>
      </c>
    </row>
    <row r="4" spans="1:2" ht="12">
      <c r="A4" s="2"/>
      <c r="B4" s="2"/>
    </row>
    <row r="5" spans="1:3" ht="12">
      <c r="A5" s="2" t="s">
        <v>3</v>
      </c>
      <c r="B5" s="3">
        <v>35</v>
      </c>
      <c r="C5" s="4" t="e">
        <f>NA()</f>
        <v>#N/A</v>
      </c>
    </row>
    <row r="6" spans="1:3" ht="12">
      <c r="A6" s="2" t="s">
        <v>4</v>
      </c>
      <c r="B6" s="3">
        <v>8</v>
      </c>
      <c r="C6" s="4">
        <f>B5-B6</f>
        <v>27</v>
      </c>
    </row>
    <row r="7" spans="1:3" ht="12">
      <c r="A7" s="2" t="s">
        <v>5</v>
      </c>
      <c r="B7" s="3">
        <v>1000</v>
      </c>
      <c r="C7" s="4"/>
    </row>
    <row r="8" spans="1:3" ht="12">
      <c r="A8" s="2" t="s">
        <v>6</v>
      </c>
      <c r="B8" s="3">
        <v>35</v>
      </c>
      <c r="C8" s="4">
        <f>B5-B8</f>
        <v>0</v>
      </c>
    </row>
    <row r="9" spans="1:3" ht="12">
      <c r="A9" s="2" t="s">
        <v>7</v>
      </c>
      <c r="B9" s="3">
        <v>4500</v>
      </c>
      <c r="C9" s="4">
        <f>B9/B7</f>
        <v>4.5</v>
      </c>
    </row>
    <row r="10" spans="1:3" ht="12">
      <c r="A10" s="2"/>
      <c r="B10" s="2"/>
      <c r="C10" s="4">
        <f>(C8-(C9*C6))/(1-C9)</f>
        <v>34.714285714285715</v>
      </c>
    </row>
    <row r="11" spans="1:3" ht="12">
      <c r="A11" s="2"/>
      <c r="B11" s="2"/>
      <c r="C11" s="4">
        <f>(C6-C10)/(6*B7)</f>
        <v>-0.0012857142857142859</v>
      </c>
    </row>
    <row r="12" spans="1:2" ht="12">
      <c r="A12" s="2" t="s">
        <v>8</v>
      </c>
      <c r="B12" s="5">
        <f>ROUNDUP(200000/B9,0)</f>
        <v>45</v>
      </c>
    </row>
    <row r="13" spans="1:2" ht="12">
      <c r="A13" s="2" t="s">
        <v>9</v>
      </c>
      <c r="B13" s="5">
        <f>ROUNDDOWN(ABS((360/C10)*10),0)</f>
        <v>103</v>
      </c>
    </row>
    <row r="14" spans="1:2" ht="12">
      <c r="A14" s="2" t="s">
        <v>10</v>
      </c>
      <c r="B14" s="5">
        <f>ROUNDDOWN(ABS(C11*50000),0)</f>
        <v>64</v>
      </c>
    </row>
    <row r="15" spans="1:2" ht="23.25">
      <c r="A15" s="6" t="s">
        <v>11</v>
      </c>
      <c r="B15" s="5">
        <f>IF(C8=0,255,(360/C8)*10)</f>
        <v>255</v>
      </c>
    </row>
  </sheetData>
  <mergeCells count="1">
    <mergeCell ref="A1:B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&amp;C&amp;"Bitstream Vera Sans,Roman"&amp;A</oddHeader>
    <oddFooter>&amp;C&amp;"Bitstream Vera Sans,Roman"Page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&amp;C&amp;"Bitstream Vera Sans,Roman"&amp;A</oddHeader>
    <oddFooter>&amp;C&amp;"Bitstream Vera Sans,Roman"Page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&amp;C&amp;"Bitstream Vera Sans,Roman"&amp;A</oddHeader>
    <oddFooter>&amp;C&amp;"Bitstream Vera Sans,Roman"Page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BAUDIN</dc:creator>
  <cp:keywords/>
  <dc:description/>
  <cp:lastModifiedBy>Fabrice BAUDIN</cp:lastModifiedBy>
  <cp:lastPrinted>1601-01-01T23:00:00Z</cp:lastPrinted>
  <dcterms:created xsi:type="dcterms:W3CDTF">2007-12-01T10:14:52Z</dcterms:created>
  <dcterms:modified xsi:type="dcterms:W3CDTF">2007-12-01T11:03:47Z</dcterms:modified>
  <cp:category/>
  <cp:version/>
  <cp:contentType/>
  <cp:contentStatus/>
  <cp:revision>2</cp:revision>
</cp:coreProperties>
</file>